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35" windowHeight="12630" activeTab="0"/>
  </bookViews>
  <sheets>
    <sheet name="Sheet1" sheetId="1" r:id="rId1"/>
  </sheets>
  <definedNames>
    <definedName name="_xlnm.Print_Area" localSheetId="0">'Sheet1'!$A$1:$AC$37</definedName>
  </definedNames>
  <calcPr fullCalcOnLoad="1"/>
</workbook>
</file>

<file path=xl/sharedStrings.xml><?xml version="1.0" encoding="utf-8"?>
<sst xmlns="http://schemas.openxmlformats.org/spreadsheetml/2006/main" count="197" uniqueCount="137">
  <si>
    <t>行政管理中心</t>
  </si>
  <si>
    <t>工程部</t>
  </si>
  <si>
    <t>行政人事部</t>
  </si>
  <si>
    <t>保安</t>
  </si>
  <si>
    <t>文案</t>
  </si>
  <si>
    <t>媒介主任</t>
  </si>
  <si>
    <t>批准：______________________</t>
  </si>
  <si>
    <t>恒大地產寬頻薪資等級表</t>
  </si>
  <si>
    <t>部門及崗位級別</t>
  </si>
  <si>
    <t>工資級別</t>
  </si>
  <si>
    <t>業務部門</t>
  </si>
  <si>
    <t>支持部門</t>
  </si>
  <si>
    <t>職級</t>
  </si>
  <si>
    <t>專案運營中心</t>
  </si>
  <si>
    <t>策劃管理中心</t>
  </si>
  <si>
    <t>銷售管理中心</t>
  </si>
  <si>
    <t>總經理室</t>
  </si>
  <si>
    <t>部門</t>
  </si>
  <si>
    <t>薪級</t>
  </si>
  <si>
    <t>檔差</t>
  </si>
  <si>
    <t>職位工資</t>
  </si>
  <si>
    <t>崗位津貼（第1檔）</t>
  </si>
  <si>
    <t>1檔</t>
  </si>
  <si>
    <t>2檔</t>
  </si>
  <si>
    <t>3檔</t>
  </si>
  <si>
    <t>4檔</t>
  </si>
  <si>
    <t>5檔</t>
  </si>
  <si>
    <t>6檔</t>
  </si>
  <si>
    <t>7檔</t>
  </si>
  <si>
    <t>8檔</t>
  </si>
  <si>
    <t>9檔</t>
  </si>
  <si>
    <t>10檔</t>
  </si>
  <si>
    <t>11檔</t>
  </si>
  <si>
    <t>創意部</t>
  </si>
  <si>
    <t>設計部</t>
  </si>
  <si>
    <t>策劃部</t>
  </si>
  <si>
    <t>管理部（支持部門）</t>
  </si>
  <si>
    <t>銷售部</t>
  </si>
  <si>
    <t>財務部</t>
  </si>
  <si>
    <t>總務部</t>
  </si>
  <si>
    <t>1級</t>
  </si>
  <si>
    <t>基礎業務員</t>
  </si>
  <si>
    <t>保潔</t>
  </si>
  <si>
    <t>2級</t>
  </si>
  <si>
    <t>專案助理</t>
  </si>
  <si>
    <t>3級</t>
  </si>
  <si>
    <t>分公司行政助理（支持部門）</t>
  </si>
  <si>
    <t>高級業務員</t>
  </si>
  <si>
    <t>財會助理</t>
  </si>
  <si>
    <t>司機、前臺文員</t>
  </si>
  <si>
    <t>初級案場督導</t>
  </si>
  <si>
    <t>4級</t>
  </si>
  <si>
    <t>助理創意師</t>
  </si>
  <si>
    <t>助理設計師</t>
  </si>
  <si>
    <t>助理策劃</t>
  </si>
  <si>
    <t>見習專案經理（不獨立管理案場）</t>
  </si>
  <si>
    <t>出納</t>
  </si>
  <si>
    <t>行政文員</t>
  </si>
  <si>
    <t>初級招聘與考核專員、初級培訓與發展專員、初級薪酬與福利專員、案場督導專員</t>
  </si>
  <si>
    <t>5級</t>
  </si>
  <si>
    <t>初級創意師</t>
  </si>
  <si>
    <t>初級設計師</t>
  </si>
  <si>
    <t>初級策劃</t>
  </si>
  <si>
    <t>培訓專員</t>
  </si>
  <si>
    <t>見習專案經理（獨立管理案場）</t>
  </si>
  <si>
    <t>會計</t>
  </si>
  <si>
    <t>行政專員、網路系統管理員、高級駕駛員</t>
  </si>
  <si>
    <t>招聘與考核專員、培訓與發展專員、薪酬與福利專員</t>
  </si>
  <si>
    <t>6級</t>
  </si>
  <si>
    <t>助理工程師</t>
  </si>
  <si>
    <t>高級培訓專員</t>
  </si>
  <si>
    <t>專案經理</t>
  </si>
  <si>
    <t>總經理秘書</t>
  </si>
  <si>
    <t>會計主管</t>
  </si>
  <si>
    <t>網路主管、行政主管</t>
  </si>
  <si>
    <t>招聘與考核主管、培訓與發展主管、薪酬與福利主管</t>
  </si>
  <si>
    <t>總務主管</t>
  </si>
  <si>
    <t>7級</t>
  </si>
  <si>
    <t>創意師</t>
  </si>
  <si>
    <t>平面設計師</t>
  </si>
  <si>
    <t>策劃師、媒介經理</t>
  </si>
  <si>
    <t>室內設計師、土建工程師、機電工程師、安裝工程師</t>
  </si>
  <si>
    <t>高級專案經理</t>
  </si>
  <si>
    <t>8級</t>
  </si>
  <si>
    <t>總監助理（支持部門）</t>
  </si>
  <si>
    <t>總監助理（支持）</t>
  </si>
  <si>
    <t>總監助理</t>
  </si>
  <si>
    <t>高級行政主管</t>
  </si>
  <si>
    <t>高級人力資源主管</t>
  </si>
  <si>
    <t>9級</t>
  </si>
  <si>
    <t>高級創意師</t>
  </si>
  <si>
    <t>高級設計師</t>
  </si>
  <si>
    <t>高級策劃</t>
  </si>
  <si>
    <t>高級財務主管</t>
  </si>
  <si>
    <t>網路經理</t>
  </si>
  <si>
    <t>10級</t>
  </si>
  <si>
    <t>高級專案經理、事業部副總經理</t>
  </si>
  <si>
    <t>資深創意師</t>
  </si>
  <si>
    <t>資深設計師</t>
  </si>
  <si>
    <t>資深策劃</t>
  </si>
  <si>
    <t>資深設計師、高級工程師</t>
  </si>
  <si>
    <t>總經理助理、董事會秘書</t>
  </si>
  <si>
    <t>（財務部副經理）</t>
  </si>
  <si>
    <t>（行政部副經理）</t>
  </si>
  <si>
    <t>（人力資源部副經理）</t>
  </si>
  <si>
    <t>11級</t>
  </si>
  <si>
    <t>專案總監、事業部總經理</t>
  </si>
  <si>
    <t>創意督導</t>
  </si>
  <si>
    <t>設計督導</t>
  </si>
  <si>
    <t>策劃督導</t>
  </si>
  <si>
    <t>財務部經理</t>
  </si>
  <si>
    <t>行政部經理</t>
  </si>
  <si>
    <t>人力資源部經理</t>
  </si>
  <si>
    <t>12級</t>
  </si>
  <si>
    <t>分公司副總經理、高級專案總監</t>
  </si>
  <si>
    <t>策劃總監</t>
  </si>
  <si>
    <t>工程項目總監</t>
  </si>
  <si>
    <t>銷售總監</t>
  </si>
  <si>
    <t>總經理高級助理</t>
  </si>
  <si>
    <t>財務總監</t>
  </si>
  <si>
    <t>行政總監</t>
  </si>
  <si>
    <t>人力資源總監</t>
  </si>
  <si>
    <t>13級</t>
  </si>
  <si>
    <t>分公司總經理</t>
  </si>
  <si>
    <t>副總經理</t>
  </si>
  <si>
    <t>14級</t>
  </si>
  <si>
    <t>執行副總經理、常務副總經理</t>
  </si>
  <si>
    <t>15級</t>
  </si>
  <si>
    <t>董事長、總經理</t>
  </si>
  <si>
    <t>注1：本工資體系為寬頻薪酬，公司所有崗位統一分為15個職級和薪級，每個薪級分為9～11個薪檔。</t>
  </si>
  <si>
    <t>注2：公司招聘新員工，為新員工確定工資；或者員工升遷、調整至新崗位工作，必須在其所應聘崗位對應薪級的前5檔範圍內定薪，無特殊情況不得超過；</t>
  </si>
  <si>
    <t>注3：應屆畢業生入司工作，一般應在所應聘崗位對應薪級定薪，無論是否有過工作經驗，基本檔位確定原則：中專生或以下為1檔，專科生為2檔，本科生為3檔，碩士生為5檔，博士為7檔或以上——原則上，應屆生入司前6個月工資最高不得超過3000元/月）開始核定，6個月後，按照實際崗位重新調整崗位和薪資等級；</t>
  </si>
  <si>
    <t>注4：實習生入司實習，在實習期內無實習工資，按照每月1200元的標準給予實習津貼，不在本薪資等級表內體現；</t>
  </si>
  <si>
    <t>注5：試用期、見習期工資為轉正後工資的80% ；</t>
  </si>
  <si>
    <t>注6：員工在工作崗位和職級不變的情況下，工資調整不得越級；在本級別內調整，應嚴格按照本級別的檔位，不允許破檔（現有人員工資，結合今後的薪酬調整情況，逐步調整到與該制度統一，屆時將根據個別調整，另行申報審批）。</t>
  </si>
  <si>
    <t>製錶：______________________</t>
  </si>
  <si>
    <t>審核：______________________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</si>
</sst>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24"/>
      <name val="微软雅黑"/>
      <family val="2"/>
    </font>
    <font>
      <sz val="9"/>
      <name val="微软雅黑"/>
      <family val="2"/>
    </font>
    <font>
      <b/>
      <sz val="12"/>
      <name val="微软雅黑"/>
      <family val="2"/>
    </font>
    <font>
      <b/>
      <sz val="9"/>
      <name val="微软雅黑"/>
      <family val="2"/>
    </font>
    <font>
      <sz val="10"/>
      <name val="微软雅黑"/>
      <family val="2"/>
    </font>
    <font>
      <sz val="12"/>
      <name val="微软雅黑"/>
      <family val="2"/>
    </font>
    <font>
      <b/>
      <sz val="11"/>
      <name val="微软雅黑"/>
      <family val="2"/>
    </font>
    <font>
      <b/>
      <sz val="10"/>
      <name val="微软雅黑"/>
      <family val="2"/>
    </font>
    <font>
      <sz val="14"/>
      <name val="微软雅黑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新細明體"/>
      <family val="1"/>
    </font>
    <font>
      <sz val="11"/>
      <color indexed="62"/>
      <name val="新細明體"/>
      <family val="1"/>
    </font>
    <font>
      <sz val="11"/>
      <color indexed="20"/>
      <name val="新細明體"/>
      <family val="1"/>
    </font>
    <font>
      <sz val="11"/>
      <color indexed="9"/>
      <name val="新細明體"/>
      <family val="1"/>
    </font>
    <font>
      <b/>
      <sz val="11"/>
      <color indexed="54"/>
      <name val="新細明體"/>
      <family val="1"/>
    </font>
    <font>
      <sz val="11"/>
      <color indexed="10"/>
      <name val="新細明體"/>
      <family val="1"/>
    </font>
    <font>
      <b/>
      <sz val="18"/>
      <color indexed="54"/>
      <name val="新細明體"/>
      <family val="1"/>
    </font>
    <font>
      <i/>
      <sz val="11"/>
      <color indexed="23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52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sz val="11"/>
      <color indexed="60"/>
      <name val="新細明體"/>
      <family val="1"/>
    </font>
    <font>
      <sz val="9"/>
      <color indexed="10"/>
      <name val="微软雅黑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sz val="11"/>
      <color indexed="8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rgb="FFFFFFFF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9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7" applyNumberFormat="0" applyAlignment="0" applyProtection="0"/>
    <xf numFmtId="0" fontId="47" fillId="31" borderId="8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1" fillId="0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1" fillId="0" borderId="1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4" fillId="33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2"/>
  <sheetViews>
    <sheetView tabSelected="1" zoomScalePageLayoutView="0" workbookViewId="0" topLeftCell="L1">
      <selection activeCell="N44" sqref="N44"/>
    </sheetView>
  </sheetViews>
  <sheetFormatPr defaultColWidth="9.00390625" defaultRowHeight="14.25"/>
  <cols>
    <col min="1" max="1" width="3.75390625" style="2" customWidth="1"/>
    <col min="2" max="2" width="7.00390625" style="2" customWidth="1"/>
    <col min="3" max="3" width="5.375" style="2" customWidth="1"/>
    <col min="4" max="4" width="5.50390625" style="2" customWidth="1"/>
    <col min="5" max="5" width="6.00390625" style="2" customWidth="1"/>
    <col min="6" max="6" width="10.375" style="2" customWidth="1"/>
    <col min="7" max="7" width="11.875" style="2" customWidth="1"/>
    <col min="8" max="8" width="9.00390625" style="2" customWidth="1"/>
    <col min="9" max="9" width="5.875" style="2" customWidth="1"/>
    <col min="10" max="10" width="6.50390625" style="2" customWidth="1"/>
    <col min="11" max="11" width="7.50390625" style="2" customWidth="1"/>
    <col min="12" max="12" width="12.875" style="2" customWidth="1"/>
    <col min="13" max="13" width="5.875" style="2" customWidth="1"/>
    <col min="14" max="14" width="6.75390625" style="3" customWidth="1"/>
    <col min="15" max="15" width="4.00390625" style="3" customWidth="1"/>
    <col min="16" max="17" width="4.25390625" style="3" customWidth="1"/>
    <col min="18" max="18" width="4.50390625" style="3" customWidth="1"/>
    <col min="19" max="19" width="5.50390625" style="3" customWidth="1"/>
    <col min="20" max="21" width="5.00390625" style="3" customWidth="1"/>
    <col min="22" max="22" width="5.25390625" style="3" customWidth="1"/>
    <col min="23" max="23" width="5.375" style="3" customWidth="1"/>
    <col min="24" max="24" width="4.875" style="3" customWidth="1"/>
    <col min="25" max="25" width="4.75390625" style="3" customWidth="1"/>
    <col min="26" max="26" width="5.00390625" style="3" customWidth="1"/>
    <col min="27" max="27" width="4.875" style="3" customWidth="1"/>
    <col min="28" max="29" width="4.75390625" style="3" customWidth="1"/>
    <col min="30" max="104" width="9.00390625" style="3" customWidth="1"/>
    <col min="105" max="16384" width="9.00390625" style="4" customWidth="1"/>
  </cols>
  <sheetData>
    <row r="1" spans="1:29" ht="45.75" customHeight="1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17.25" customHeight="1">
      <c r="A2" s="5"/>
      <c r="B2" s="71" t="s">
        <v>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 t="s">
        <v>9</v>
      </c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/>
    </row>
    <row r="3" spans="1:29" ht="14.25" customHeight="1">
      <c r="A3" s="6"/>
      <c r="B3" s="75" t="s">
        <v>10</v>
      </c>
      <c r="C3" s="76"/>
      <c r="D3" s="76"/>
      <c r="E3" s="76"/>
      <c r="F3" s="76"/>
      <c r="G3" s="76"/>
      <c r="H3" s="77"/>
      <c r="I3" s="78" t="s">
        <v>11</v>
      </c>
      <c r="J3" s="79"/>
      <c r="K3" s="79"/>
      <c r="L3" s="79"/>
      <c r="M3" s="80"/>
      <c r="N3" s="21"/>
      <c r="O3" s="21"/>
      <c r="P3" s="21"/>
      <c r="Q3" s="21"/>
      <c r="R3" s="21"/>
      <c r="S3" s="32"/>
      <c r="T3" s="32"/>
      <c r="U3" s="32"/>
      <c r="V3" s="32"/>
      <c r="W3" s="32"/>
      <c r="X3" s="32"/>
      <c r="Y3" s="32"/>
      <c r="Z3" s="32"/>
      <c r="AA3" s="32"/>
      <c r="AB3" s="32"/>
      <c r="AC3" s="34"/>
    </row>
    <row r="4" spans="1:29" ht="24" customHeight="1">
      <c r="A4" s="83" t="s">
        <v>12</v>
      </c>
      <c r="B4" s="53" t="s">
        <v>13</v>
      </c>
      <c r="C4" s="81" t="s">
        <v>14</v>
      </c>
      <c r="D4" s="81"/>
      <c r="E4" s="81"/>
      <c r="F4" s="7"/>
      <c r="G4" s="81" t="s">
        <v>15</v>
      </c>
      <c r="H4" s="82"/>
      <c r="I4" s="53" t="s">
        <v>16</v>
      </c>
      <c r="J4" s="81" t="s">
        <v>0</v>
      </c>
      <c r="K4" s="81"/>
      <c r="L4" s="81"/>
      <c r="M4" s="82"/>
      <c r="N4" s="45" t="s">
        <v>17</v>
      </c>
      <c r="O4" s="47" t="s">
        <v>18</v>
      </c>
      <c r="P4" s="47" t="s">
        <v>19</v>
      </c>
      <c r="Q4" s="40" t="s">
        <v>20</v>
      </c>
      <c r="R4" s="40" t="s">
        <v>21</v>
      </c>
      <c r="S4" s="33" t="s">
        <v>22</v>
      </c>
      <c r="T4" s="33" t="s">
        <v>23</v>
      </c>
      <c r="U4" s="33" t="s">
        <v>24</v>
      </c>
      <c r="V4" s="33" t="s">
        <v>25</v>
      </c>
      <c r="W4" s="33" t="s">
        <v>26</v>
      </c>
      <c r="X4" s="33" t="s">
        <v>27</v>
      </c>
      <c r="Y4" s="33" t="s">
        <v>28</v>
      </c>
      <c r="Z4" s="33" t="s">
        <v>29</v>
      </c>
      <c r="AA4" s="33" t="s">
        <v>30</v>
      </c>
      <c r="AB4" s="33" t="s">
        <v>31</v>
      </c>
      <c r="AC4" s="33" t="s">
        <v>32</v>
      </c>
    </row>
    <row r="5" spans="1:29" ht="24.75" customHeight="1">
      <c r="A5" s="84"/>
      <c r="B5" s="53"/>
      <c r="C5" s="7" t="s">
        <v>33</v>
      </c>
      <c r="D5" s="7" t="s">
        <v>34</v>
      </c>
      <c r="E5" s="7" t="s">
        <v>35</v>
      </c>
      <c r="F5" s="7" t="s">
        <v>1</v>
      </c>
      <c r="G5" s="7" t="s">
        <v>36</v>
      </c>
      <c r="H5" s="8" t="s">
        <v>37</v>
      </c>
      <c r="I5" s="53"/>
      <c r="J5" s="7" t="s">
        <v>38</v>
      </c>
      <c r="K5" s="61" t="s">
        <v>2</v>
      </c>
      <c r="L5" s="62"/>
      <c r="M5" s="8" t="s">
        <v>39</v>
      </c>
      <c r="N5" s="46"/>
      <c r="O5" s="48"/>
      <c r="P5" s="48"/>
      <c r="Q5" s="41"/>
      <c r="R5" s="41"/>
      <c r="S5" s="27">
        <v>1</v>
      </c>
      <c r="T5" s="27">
        <v>2</v>
      </c>
      <c r="U5" s="27">
        <v>3</v>
      </c>
      <c r="V5" s="27">
        <v>4</v>
      </c>
      <c r="W5" s="27">
        <v>5</v>
      </c>
      <c r="X5" s="27">
        <v>6</v>
      </c>
      <c r="Y5" s="27">
        <v>7</v>
      </c>
      <c r="Z5" s="27">
        <v>8</v>
      </c>
      <c r="AA5" s="27">
        <v>9</v>
      </c>
      <c r="AB5" s="27">
        <v>10</v>
      </c>
      <c r="AC5" s="27">
        <v>11</v>
      </c>
    </row>
    <row r="6" spans="1:104" s="1" customFormat="1" ht="19.5" customHeight="1">
      <c r="A6" s="9" t="s">
        <v>40</v>
      </c>
      <c r="B6" s="10"/>
      <c r="C6" s="11"/>
      <c r="D6" s="11"/>
      <c r="E6" s="11"/>
      <c r="F6" s="11"/>
      <c r="G6" s="11"/>
      <c r="H6" s="12" t="s">
        <v>41</v>
      </c>
      <c r="I6" s="10"/>
      <c r="J6" s="11"/>
      <c r="K6" s="11"/>
      <c r="L6" s="11"/>
      <c r="M6" s="12" t="s">
        <v>42</v>
      </c>
      <c r="N6" s="22" t="s">
        <v>10</v>
      </c>
      <c r="O6" s="23" t="s">
        <v>40</v>
      </c>
      <c r="P6" s="24">
        <v>100</v>
      </c>
      <c r="Q6" s="24">
        <v>1200</v>
      </c>
      <c r="R6" s="24">
        <v>200</v>
      </c>
      <c r="S6" s="28">
        <f>Q6+R6+($S$5-1)*P6</f>
        <v>1400</v>
      </c>
      <c r="T6" s="28">
        <f>$Q$6+$R$6+(T$5-1)*$P$6</f>
        <v>1500</v>
      </c>
      <c r="U6" s="28">
        <f aca="true" t="shared" si="0" ref="U6:AA6">$Q$6+$R$6+(U$5-1)*$P$6</f>
        <v>1600</v>
      </c>
      <c r="V6" s="28">
        <f t="shared" si="0"/>
        <v>1700</v>
      </c>
      <c r="W6" s="28">
        <f t="shared" si="0"/>
        <v>1800</v>
      </c>
      <c r="X6" s="24">
        <f t="shared" si="0"/>
        <v>1900</v>
      </c>
      <c r="Y6" s="24">
        <f t="shared" si="0"/>
        <v>2000</v>
      </c>
      <c r="Z6" s="24">
        <f t="shared" si="0"/>
        <v>2100</v>
      </c>
      <c r="AA6" s="24">
        <f t="shared" si="0"/>
        <v>2200</v>
      </c>
      <c r="AB6" s="35"/>
      <c r="AC6" s="35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</row>
    <row r="7" spans="1:104" s="1" customFormat="1" ht="19.5" customHeight="1">
      <c r="A7" s="13" t="s">
        <v>43</v>
      </c>
      <c r="B7" s="14"/>
      <c r="C7" s="15"/>
      <c r="D7" s="15"/>
      <c r="E7" s="15"/>
      <c r="F7" s="15"/>
      <c r="G7" s="15"/>
      <c r="H7" s="16" t="s">
        <v>44</v>
      </c>
      <c r="I7" s="14"/>
      <c r="J7" s="15"/>
      <c r="K7" s="15"/>
      <c r="L7" s="15"/>
      <c r="M7" s="16" t="s">
        <v>3</v>
      </c>
      <c r="N7" s="25" t="s">
        <v>10</v>
      </c>
      <c r="O7" s="26" t="s">
        <v>43</v>
      </c>
      <c r="P7" s="27">
        <v>100</v>
      </c>
      <c r="Q7" s="27">
        <v>1300</v>
      </c>
      <c r="R7" s="27">
        <v>200</v>
      </c>
      <c r="S7" s="29">
        <f>$Q$7+$R$7+(S$5-1)*$P$7</f>
        <v>1500</v>
      </c>
      <c r="T7" s="29">
        <f aca="true" t="shared" si="1" ref="T7:AA7">$Q$7+$R$7+(T$5-1)*$P$7</f>
        <v>1600</v>
      </c>
      <c r="U7" s="29">
        <f t="shared" si="1"/>
        <v>1700</v>
      </c>
      <c r="V7" s="29">
        <f t="shared" si="1"/>
        <v>1800</v>
      </c>
      <c r="W7" s="29">
        <f t="shared" si="1"/>
        <v>1900</v>
      </c>
      <c r="X7" s="27">
        <f t="shared" si="1"/>
        <v>2000</v>
      </c>
      <c r="Y7" s="27">
        <f t="shared" si="1"/>
        <v>2100</v>
      </c>
      <c r="Z7" s="27">
        <f t="shared" si="1"/>
        <v>2200</v>
      </c>
      <c r="AA7" s="27">
        <f t="shared" si="1"/>
        <v>2300</v>
      </c>
      <c r="AB7" s="37"/>
      <c r="AC7" s="37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</row>
    <row r="8" spans="1:104" s="1" customFormat="1" ht="23.25" customHeight="1">
      <c r="A8" s="9" t="s">
        <v>45</v>
      </c>
      <c r="B8" s="51" t="s">
        <v>46</v>
      </c>
      <c r="C8" s="49"/>
      <c r="D8" s="49"/>
      <c r="E8" s="49"/>
      <c r="F8" s="57"/>
      <c r="G8" s="49"/>
      <c r="H8" s="44" t="s">
        <v>47</v>
      </c>
      <c r="I8" s="51"/>
      <c r="J8" s="49" t="s">
        <v>48</v>
      </c>
      <c r="K8" s="49" t="s">
        <v>49</v>
      </c>
      <c r="L8" s="49" t="s">
        <v>50</v>
      </c>
      <c r="M8" s="44"/>
      <c r="N8" s="22" t="s">
        <v>10</v>
      </c>
      <c r="O8" s="23" t="s">
        <v>45</v>
      </c>
      <c r="P8" s="24">
        <v>150</v>
      </c>
      <c r="Q8" s="24">
        <v>1400</v>
      </c>
      <c r="R8" s="24">
        <v>300</v>
      </c>
      <c r="S8" s="28">
        <f>$Q$8+$R$8+(S$5-1)*$P$8</f>
        <v>1700</v>
      </c>
      <c r="T8" s="28">
        <f aca="true" t="shared" si="2" ref="T8:AA8">$Q$8+$R$8+(T$5-1)*$P$8</f>
        <v>1850</v>
      </c>
      <c r="U8" s="28">
        <f t="shared" si="2"/>
        <v>2000</v>
      </c>
      <c r="V8" s="28">
        <f t="shared" si="2"/>
        <v>2150</v>
      </c>
      <c r="W8" s="28">
        <f t="shared" si="2"/>
        <v>2300</v>
      </c>
      <c r="X8" s="24">
        <f t="shared" si="2"/>
        <v>2450</v>
      </c>
      <c r="Y8" s="24">
        <f t="shared" si="2"/>
        <v>2600</v>
      </c>
      <c r="Z8" s="24">
        <f t="shared" si="2"/>
        <v>2750</v>
      </c>
      <c r="AA8" s="24">
        <f t="shared" si="2"/>
        <v>2900</v>
      </c>
      <c r="AB8" s="35"/>
      <c r="AC8" s="35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</row>
    <row r="9" spans="1:104" s="1" customFormat="1" ht="25.5" customHeight="1">
      <c r="A9" s="9" t="s">
        <v>45</v>
      </c>
      <c r="B9" s="51"/>
      <c r="C9" s="49"/>
      <c r="D9" s="49"/>
      <c r="E9" s="49"/>
      <c r="F9" s="58"/>
      <c r="G9" s="49"/>
      <c r="H9" s="44"/>
      <c r="I9" s="51"/>
      <c r="J9" s="49"/>
      <c r="K9" s="49"/>
      <c r="L9" s="49"/>
      <c r="M9" s="44"/>
      <c r="N9" s="22" t="s">
        <v>11</v>
      </c>
      <c r="O9" s="28" t="s">
        <v>45</v>
      </c>
      <c r="P9" s="24">
        <v>150</v>
      </c>
      <c r="Q9" s="24">
        <v>1400</v>
      </c>
      <c r="R9" s="24">
        <v>300</v>
      </c>
      <c r="S9" s="28">
        <f>$Q$9+$R$9+(S$5-1)*$P$9</f>
        <v>1700</v>
      </c>
      <c r="T9" s="28">
        <f aca="true" t="shared" si="3" ref="T9:AC9">$Q$9+$R$9+(T$5-1)*$P$9</f>
        <v>1850</v>
      </c>
      <c r="U9" s="28">
        <f t="shared" si="3"/>
        <v>2000</v>
      </c>
      <c r="V9" s="28">
        <f t="shared" si="3"/>
        <v>2150</v>
      </c>
      <c r="W9" s="28">
        <f t="shared" si="3"/>
        <v>2300</v>
      </c>
      <c r="X9" s="24">
        <f t="shared" si="3"/>
        <v>2450</v>
      </c>
      <c r="Y9" s="24">
        <f t="shared" si="3"/>
        <v>2600</v>
      </c>
      <c r="Z9" s="24">
        <f t="shared" si="3"/>
        <v>2750</v>
      </c>
      <c r="AA9" s="24">
        <f t="shared" si="3"/>
        <v>2900</v>
      </c>
      <c r="AB9" s="24">
        <f t="shared" si="3"/>
        <v>3050</v>
      </c>
      <c r="AC9" s="24">
        <f t="shared" si="3"/>
        <v>3200</v>
      </c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</row>
    <row r="10" spans="1:104" s="1" customFormat="1" ht="24.75" customHeight="1">
      <c r="A10" s="13" t="s">
        <v>51</v>
      </c>
      <c r="B10" s="50"/>
      <c r="C10" s="42" t="s">
        <v>52</v>
      </c>
      <c r="D10" s="42" t="s">
        <v>53</v>
      </c>
      <c r="E10" s="42" t="s">
        <v>54</v>
      </c>
      <c r="F10" s="40" t="s">
        <v>4</v>
      </c>
      <c r="G10" s="42"/>
      <c r="H10" s="43" t="s">
        <v>55</v>
      </c>
      <c r="I10" s="50"/>
      <c r="J10" s="42" t="s">
        <v>56</v>
      </c>
      <c r="K10" s="42" t="s">
        <v>57</v>
      </c>
      <c r="L10" s="42" t="s">
        <v>58</v>
      </c>
      <c r="M10" s="42"/>
      <c r="N10" s="25" t="s">
        <v>10</v>
      </c>
      <c r="O10" s="26" t="s">
        <v>51</v>
      </c>
      <c r="P10" s="27">
        <v>150</v>
      </c>
      <c r="Q10" s="27">
        <v>2000</v>
      </c>
      <c r="R10" s="27">
        <v>400</v>
      </c>
      <c r="S10" s="29">
        <f>$Q$10+$R$10+(S$5-1)*$P$10</f>
        <v>2400</v>
      </c>
      <c r="T10" s="29">
        <f aca="true" t="shared" si="4" ref="T10:AA10">$Q$10+$R$10+(T$5-1)*$P$10</f>
        <v>2550</v>
      </c>
      <c r="U10" s="29">
        <f t="shared" si="4"/>
        <v>2700</v>
      </c>
      <c r="V10" s="29">
        <f t="shared" si="4"/>
        <v>2850</v>
      </c>
      <c r="W10" s="29">
        <f t="shared" si="4"/>
        <v>3000</v>
      </c>
      <c r="X10" s="27">
        <f t="shared" si="4"/>
        <v>3150</v>
      </c>
      <c r="Y10" s="27">
        <f t="shared" si="4"/>
        <v>3300</v>
      </c>
      <c r="Z10" s="27">
        <f t="shared" si="4"/>
        <v>3450</v>
      </c>
      <c r="AA10" s="27">
        <f t="shared" si="4"/>
        <v>3600</v>
      </c>
      <c r="AB10" s="37"/>
      <c r="AC10" s="37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</row>
    <row r="11" spans="1:104" s="1" customFormat="1" ht="37.5" customHeight="1">
      <c r="A11" s="13" t="s">
        <v>51</v>
      </c>
      <c r="B11" s="50"/>
      <c r="C11" s="42"/>
      <c r="D11" s="42"/>
      <c r="E11" s="42"/>
      <c r="F11" s="41"/>
      <c r="G11" s="42"/>
      <c r="H11" s="43"/>
      <c r="I11" s="50"/>
      <c r="J11" s="42"/>
      <c r="K11" s="42"/>
      <c r="L11" s="42"/>
      <c r="M11" s="42"/>
      <c r="N11" s="25" t="s">
        <v>11</v>
      </c>
      <c r="O11" s="29" t="s">
        <v>51</v>
      </c>
      <c r="P11" s="27">
        <v>150</v>
      </c>
      <c r="Q11" s="27">
        <v>2000</v>
      </c>
      <c r="R11" s="27">
        <v>400</v>
      </c>
      <c r="S11" s="29">
        <f>$Q$11+$R$11+(S$5-1)*$P$11</f>
        <v>2400</v>
      </c>
      <c r="T11" s="29">
        <f aca="true" t="shared" si="5" ref="T11:AC11">$Q$11+$R$11+(T$5-1)*$P$11</f>
        <v>2550</v>
      </c>
      <c r="U11" s="29">
        <f t="shared" si="5"/>
        <v>2700</v>
      </c>
      <c r="V11" s="29">
        <f t="shared" si="5"/>
        <v>2850</v>
      </c>
      <c r="W11" s="29">
        <f t="shared" si="5"/>
        <v>3000</v>
      </c>
      <c r="X11" s="27">
        <f t="shared" si="5"/>
        <v>3150</v>
      </c>
      <c r="Y11" s="27">
        <f t="shared" si="5"/>
        <v>3300</v>
      </c>
      <c r="Z11" s="27">
        <f t="shared" si="5"/>
        <v>3450</v>
      </c>
      <c r="AA11" s="27">
        <f t="shared" si="5"/>
        <v>3600</v>
      </c>
      <c r="AB11" s="27">
        <f t="shared" si="5"/>
        <v>3750</v>
      </c>
      <c r="AC11" s="27">
        <f t="shared" si="5"/>
        <v>3900</v>
      </c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</row>
    <row r="12" spans="1:104" s="1" customFormat="1" ht="24.75" customHeight="1">
      <c r="A12" s="9" t="s">
        <v>59</v>
      </c>
      <c r="B12" s="51"/>
      <c r="C12" s="49" t="s">
        <v>60</v>
      </c>
      <c r="D12" s="49" t="s">
        <v>61</v>
      </c>
      <c r="E12" s="49" t="s">
        <v>62</v>
      </c>
      <c r="F12" s="57"/>
      <c r="G12" s="49" t="s">
        <v>63</v>
      </c>
      <c r="H12" s="44" t="s">
        <v>64</v>
      </c>
      <c r="I12" s="51"/>
      <c r="J12" s="49" t="s">
        <v>65</v>
      </c>
      <c r="K12" s="49" t="s">
        <v>66</v>
      </c>
      <c r="L12" s="49" t="s">
        <v>67</v>
      </c>
      <c r="M12" s="43"/>
      <c r="N12" s="22" t="s">
        <v>10</v>
      </c>
      <c r="O12" s="23" t="s">
        <v>59</v>
      </c>
      <c r="P12" s="24">
        <v>200</v>
      </c>
      <c r="Q12" s="24">
        <v>2200</v>
      </c>
      <c r="R12" s="24">
        <v>500</v>
      </c>
      <c r="S12" s="28">
        <f>$Q$12+$R$12+(S$5-1)*$P$12</f>
        <v>2700</v>
      </c>
      <c r="T12" s="28">
        <f aca="true" t="shared" si="6" ref="T12:AA12">$Q$12+$R$12+(T$5-1)*$P$12</f>
        <v>2900</v>
      </c>
      <c r="U12" s="28">
        <f t="shared" si="6"/>
        <v>3100</v>
      </c>
      <c r="V12" s="28">
        <f t="shared" si="6"/>
        <v>3300</v>
      </c>
      <c r="W12" s="28">
        <f t="shared" si="6"/>
        <v>3500</v>
      </c>
      <c r="X12" s="24">
        <f t="shared" si="6"/>
        <v>3700</v>
      </c>
      <c r="Y12" s="24">
        <f t="shared" si="6"/>
        <v>3900</v>
      </c>
      <c r="Z12" s="24">
        <f t="shared" si="6"/>
        <v>4100</v>
      </c>
      <c r="AA12" s="24">
        <f t="shared" si="6"/>
        <v>4300</v>
      </c>
      <c r="AB12" s="35"/>
      <c r="AC12" s="35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</row>
    <row r="13" spans="1:104" s="1" customFormat="1" ht="21" customHeight="1">
      <c r="A13" s="9" t="s">
        <v>59</v>
      </c>
      <c r="B13" s="51"/>
      <c r="C13" s="49"/>
      <c r="D13" s="49"/>
      <c r="E13" s="49"/>
      <c r="F13" s="58"/>
      <c r="G13" s="49"/>
      <c r="H13" s="44"/>
      <c r="I13" s="51"/>
      <c r="J13" s="49"/>
      <c r="K13" s="49"/>
      <c r="L13" s="49"/>
      <c r="M13" s="43"/>
      <c r="N13" s="22" t="s">
        <v>11</v>
      </c>
      <c r="O13" s="28" t="s">
        <v>59</v>
      </c>
      <c r="P13" s="24">
        <v>200</v>
      </c>
      <c r="Q13" s="24">
        <v>2200</v>
      </c>
      <c r="R13" s="24">
        <v>600</v>
      </c>
      <c r="S13" s="28">
        <f>$Q$13+$R$13+(S$5-1)*$P$13</f>
        <v>2800</v>
      </c>
      <c r="T13" s="28">
        <f aca="true" t="shared" si="7" ref="T13:AC13">$Q$13+$R$13+(T$5-1)*$P$13</f>
        <v>3000</v>
      </c>
      <c r="U13" s="28">
        <f t="shared" si="7"/>
        <v>3200</v>
      </c>
      <c r="V13" s="28">
        <f t="shared" si="7"/>
        <v>3400</v>
      </c>
      <c r="W13" s="28">
        <f t="shared" si="7"/>
        <v>3600</v>
      </c>
      <c r="X13" s="24">
        <f t="shared" si="7"/>
        <v>3800</v>
      </c>
      <c r="Y13" s="24">
        <f t="shared" si="7"/>
        <v>4000</v>
      </c>
      <c r="Z13" s="24">
        <f t="shared" si="7"/>
        <v>4200</v>
      </c>
      <c r="AA13" s="24">
        <f t="shared" si="7"/>
        <v>4400</v>
      </c>
      <c r="AB13" s="24">
        <f t="shared" si="7"/>
        <v>4600</v>
      </c>
      <c r="AC13" s="24">
        <f t="shared" si="7"/>
        <v>4800</v>
      </c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</row>
    <row r="14" spans="1:104" s="1" customFormat="1" ht="22.5" customHeight="1">
      <c r="A14" s="13" t="s">
        <v>68</v>
      </c>
      <c r="B14" s="50"/>
      <c r="C14" s="42"/>
      <c r="D14" s="42"/>
      <c r="E14" s="42" t="s">
        <v>5</v>
      </c>
      <c r="F14" s="40" t="s">
        <v>69</v>
      </c>
      <c r="G14" s="42" t="s">
        <v>70</v>
      </c>
      <c r="H14" s="43" t="s">
        <v>71</v>
      </c>
      <c r="I14" s="50" t="s">
        <v>72</v>
      </c>
      <c r="J14" s="42" t="s">
        <v>73</v>
      </c>
      <c r="K14" s="42" t="s">
        <v>74</v>
      </c>
      <c r="L14" s="42" t="s">
        <v>75</v>
      </c>
      <c r="M14" s="43" t="s">
        <v>76</v>
      </c>
      <c r="N14" s="25" t="s">
        <v>10</v>
      </c>
      <c r="O14" s="26" t="s">
        <v>68</v>
      </c>
      <c r="P14" s="27">
        <v>300</v>
      </c>
      <c r="Q14" s="27">
        <v>2500</v>
      </c>
      <c r="R14" s="27">
        <v>1100</v>
      </c>
      <c r="S14" s="29">
        <f>$Q$14+$R$14+(S$5-1)*$P$14</f>
        <v>3600</v>
      </c>
      <c r="T14" s="29">
        <f aca="true" t="shared" si="8" ref="T14:AA14">$Q$14+$R$14+(T$5-1)*$P$14</f>
        <v>3900</v>
      </c>
      <c r="U14" s="29">
        <f t="shared" si="8"/>
        <v>4200</v>
      </c>
      <c r="V14" s="29">
        <f t="shared" si="8"/>
        <v>4500</v>
      </c>
      <c r="W14" s="29">
        <f t="shared" si="8"/>
        <v>4800</v>
      </c>
      <c r="X14" s="27">
        <f t="shared" si="8"/>
        <v>5100</v>
      </c>
      <c r="Y14" s="27">
        <f t="shared" si="8"/>
        <v>5400</v>
      </c>
      <c r="Z14" s="27">
        <f t="shared" si="8"/>
        <v>5700</v>
      </c>
      <c r="AA14" s="27">
        <f t="shared" si="8"/>
        <v>6000</v>
      </c>
      <c r="AB14" s="37"/>
      <c r="AC14" s="37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</row>
    <row r="15" spans="1:104" s="1" customFormat="1" ht="23.25" customHeight="1">
      <c r="A15" s="13" t="s">
        <v>68</v>
      </c>
      <c r="B15" s="50"/>
      <c r="C15" s="42"/>
      <c r="D15" s="42"/>
      <c r="E15" s="42"/>
      <c r="F15" s="41"/>
      <c r="G15" s="42"/>
      <c r="H15" s="43"/>
      <c r="I15" s="50"/>
      <c r="J15" s="42"/>
      <c r="K15" s="42"/>
      <c r="L15" s="42"/>
      <c r="M15" s="43"/>
      <c r="N15" s="25" t="s">
        <v>11</v>
      </c>
      <c r="O15" s="29" t="s">
        <v>68</v>
      </c>
      <c r="P15" s="27">
        <v>300</v>
      </c>
      <c r="Q15" s="27">
        <v>2500</v>
      </c>
      <c r="R15" s="27">
        <v>1300</v>
      </c>
      <c r="S15" s="29">
        <f>$Q$15+$R$15+(S$5-1)*$P$15</f>
        <v>3800</v>
      </c>
      <c r="T15" s="29">
        <f aca="true" t="shared" si="9" ref="T15:AC15">$Q$15+$R$15+(T$5-1)*$P$15</f>
        <v>4100</v>
      </c>
      <c r="U15" s="29">
        <f t="shared" si="9"/>
        <v>4400</v>
      </c>
      <c r="V15" s="29">
        <f t="shared" si="9"/>
        <v>4700</v>
      </c>
      <c r="W15" s="29">
        <f t="shared" si="9"/>
        <v>5000</v>
      </c>
      <c r="X15" s="27">
        <f t="shared" si="9"/>
        <v>5300</v>
      </c>
      <c r="Y15" s="27">
        <f t="shared" si="9"/>
        <v>5600</v>
      </c>
      <c r="Z15" s="27">
        <f t="shared" si="9"/>
        <v>5900</v>
      </c>
      <c r="AA15" s="27">
        <f t="shared" si="9"/>
        <v>6200</v>
      </c>
      <c r="AB15" s="27">
        <f t="shared" si="9"/>
        <v>6500</v>
      </c>
      <c r="AC15" s="27">
        <f t="shared" si="9"/>
        <v>6800</v>
      </c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</row>
    <row r="16" spans="1:104" s="1" customFormat="1" ht="17.25" customHeight="1">
      <c r="A16" s="9" t="s">
        <v>77</v>
      </c>
      <c r="B16" s="51"/>
      <c r="C16" s="49" t="s">
        <v>78</v>
      </c>
      <c r="D16" s="49" t="s">
        <v>79</v>
      </c>
      <c r="E16" s="49" t="s">
        <v>80</v>
      </c>
      <c r="F16" s="57" t="s">
        <v>81</v>
      </c>
      <c r="G16" s="49"/>
      <c r="H16" s="44" t="s">
        <v>82</v>
      </c>
      <c r="I16" s="51"/>
      <c r="J16" s="49"/>
      <c r="K16" s="49"/>
      <c r="L16" s="49"/>
      <c r="M16" s="44"/>
      <c r="N16" s="22" t="s">
        <v>10</v>
      </c>
      <c r="O16" s="23" t="s">
        <v>77</v>
      </c>
      <c r="P16" s="24">
        <v>400</v>
      </c>
      <c r="Q16" s="24">
        <v>2800</v>
      </c>
      <c r="R16" s="24">
        <v>1200</v>
      </c>
      <c r="S16" s="28">
        <f>$Q$16+$R$16+(S$5-1)*$P$16</f>
        <v>4000</v>
      </c>
      <c r="T16" s="28">
        <f aca="true" t="shared" si="10" ref="T16:AA16">$Q$16+$R$16+(T$5-1)*$P$16</f>
        <v>4400</v>
      </c>
      <c r="U16" s="28">
        <f t="shared" si="10"/>
        <v>4800</v>
      </c>
      <c r="V16" s="28">
        <f t="shared" si="10"/>
        <v>5200</v>
      </c>
      <c r="W16" s="28">
        <f t="shared" si="10"/>
        <v>5600</v>
      </c>
      <c r="X16" s="24">
        <f t="shared" si="10"/>
        <v>6000</v>
      </c>
      <c r="Y16" s="24">
        <f t="shared" si="10"/>
        <v>6400</v>
      </c>
      <c r="Z16" s="24">
        <f t="shared" si="10"/>
        <v>6800</v>
      </c>
      <c r="AA16" s="24">
        <f t="shared" si="10"/>
        <v>7200</v>
      </c>
      <c r="AB16" s="35"/>
      <c r="AC16" s="35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</row>
    <row r="17" spans="1:104" s="1" customFormat="1" ht="31.5" customHeight="1">
      <c r="A17" s="9" t="s">
        <v>77</v>
      </c>
      <c r="B17" s="51"/>
      <c r="C17" s="49"/>
      <c r="D17" s="49"/>
      <c r="E17" s="49"/>
      <c r="F17" s="58"/>
      <c r="G17" s="49"/>
      <c r="H17" s="44"/>
      <c r="I17" s="51"/>
      <c r="J17" s="49"/>
      <c r="K17" s="49"/>
      <c r="L17" s="49"/>
      <c r="M17" s="44"/>
      <c r="N17" s="22" t="s">
        <v>11</v>
      </c>
      <c r="O17" s="28" t="s">
        <v>77</v>
      </c>
      <c r="P17" s="24">
        <v>400</v>
      </c>
      <c r="Q17" s="24">
        <v>2800</v>
      </c>
      <c r="R17" s="24">
        <v>1400</v>
      </c>
      <c r="S17" s="28">
        <f>$Q$17+$R$17+(S$5-1)*$P$17</f>
        <v>4200</v>
      </c>
      <c r="T17" s="28">
        <f aca="true" t="shared" si="11" ref="T17:AC17">$Q$17+$R$17+(T$5-1)*$P$17</f>
        <v>4600</v>
      </c>
      <c r="U17" s="28">
        <f t="shared" si="11"/>
        <v>5000</v>
      </c>
      <c r="V17" s="28">
        <f t="shared" si="11"/>
        <v>5400</v>
      </c>
      <c r="W17" s="28">
        <f t="shared" si="11"/>
        <v>5800</v>
      </c>
      <c r="X17" s="24">
        <f t="shared" si="11"/>
        <v>6200</v>
      </c>
      <c r="Y17" s="24">
        <f t="shared" si="11"/>
        <v>6600</v>
      </c>
      <c r="Z17" s="24">
        <f t="shared" si="11"/>
        <v>7000</v>
      </c>
      <c r="AA17" s="24">
        <f t="shared" si="11"/>
        <v>7400</v>
      </c>
      <c r="AB17" s="24">
        <f t="shared" si="11"/>
        <v>7800</v>
      </c>
      <c r="AC17" s="24">
        <f t="shared" si="11"/>
        <v>8200</v>
      </c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</row>
    <row r="18" spans="1:104" s="1" customFormat="1" ht="14.25" customHeight="1">
      <c r="A18" s="13" t="s">
        <v>83</v>
      </c>
      <c r="B18" s="50" t="s">
        <v>84</v>
      </c>
      <c r="C18" s="42" t="s">
        <v>85</v>
      </c>
      <c r="D18" s="42"/>
      <c r="E18" s="42"/>
      <c r="F18" s="40"/>
      <c r="G18" s="42" t="s">
        <v>86</v>
      </c>
      <c r="H18" s="43"/>
      <c r="I18" s="50"/>
      <c r="J18" s="42"/>
      <c r="K18" s="42" t="s">
        <v>87</v>
      </c>
      <c r="L18" s="42" t="s">
        <v>88</v>
      </c>
      <c r="M18" s="43"/>
      <c r="N18" s="25" t="s">
        <v>10</v>
      </c>
      <c r="O18" s="26" t="s">
        <v>83</v>
      </c>
      <c r="P18" s="27">
        <v>450</v>
      </c>
      <c r="Q18" s="27">
        <v>3300</v>
      </c>
      <c r="R18" s="27">
        <v>1200</v>
      </c>
      <c r="S18" s="29">
        <f>$Q$18+$R$18+(S$5-1)*$P$18</f>
        <v>4500</v>
      </c>
      <c r="T18" s="29">
        <f aca="true" t="shared" si="12" ref="T18:AA18">$Q$18+$R$18+(T$5-1)*$P$18</f>
        <v>4950</v>
      </c>
      <c r="U18" s="29">
        <f t="shared" si="12"/>
        <v>5400</v>
      </c>
      <c r="V18" s="29">
        <f t="shared" si="12"/>
        <v>5850</v>
      </c>
      <c r="W18" s="29">
        <f t="shared" si="12"/>
        <v>6300</v>
      </c>
      <c r="X18" s="27">
        <f t="shared" si="12"/>
        <v>6750</v>
      </c>
      <c r="Y18" s="27">
        <f t="shared" si="12"/>
        <v>7200</v>
      </c>
      <c r="Z18" s="27">
        <f t="shared" si="12"/>
        <v>7650</v>
      </c>
      <c r="AA18" s="27">
        <f t="shared" si="12"/>
        <v>8100</v>
      </c>
      <c r="AB18" s="37"/>
      <c r="AC18" s="37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</row>
    <row r="19" spans="1:104" s="1" customFormat="1" ht="20.25" customHeight="1">
      <c r="A19" s="13" t="s">
        <v>83</v>
      </c>
      <c r="B19" s="50"/>
      <c r="C19" s="42"/>
      <c r="D19" s="42"/>
      <c r="E19" s="42"/>
      <c r="F19" s="41"/>
      <c r="G19" s="42"/>
      <c r="H19" s="43"/>
      <c r="I19" s="50"/>
      <c r="J19" s="42"/>
      <c r="K19" s="42"/>
      <c r="L19" s="42"/>
      <c r="M19" s="43"/>
      <c r="N19" s="25" t="s">
        <v>11</v>
      </c>
      <c r="O19" s="29" t="s">
        <v>83</v>
      </c>
      <c r="P19" s="27">
        <v>450</v>
      </c>
      <c r="Q19" s="27">
        <v>3300</v>
      </c>
      <c r="R19" s="27">
        <v>1400</v>
      </c>
      <c r="S19" s="29">
        <f>$Q$19+$R$19+(S$5-1)*$P$19</f>
        <v>4700</v>
      </c>
      <c r="T19" s="29">
        <f aca="true" t="shared" si="13" ref="T19:AC19">$Q$19+$R$19+(T$5-1)*$P$19</f>
        <v>5150</v>
      </c>
      <c r="U19" s="29">
        <f t="shared" si="13"/>
        <v>5600</v>
      </c>
      <c r="V19" s="29">
        <f t="shared" si="13"/>
        <v>6050</v>
      </c>
      <c r="W19" s="29">
        <f t="shared" si="13"/>
        <v>6500</v>
      </c>
      <c r="X19" s="27">
        <f t="shared" si="13"/>
        <v>6950</v>
      </c>
      <c r="Y19" s="27">
        <f t="shared" si="13"/>
        <v>7400</v>
      </c>
      <c r="Z19" s="27">
        <f t="shared" si="13"/>
        <v>7850</v>
      </c>
      <c r="AA19" s="27">
        <f t="shared" si="13"/>
        <v>8300</v>
      </c>
      <c r="AB19" s="27">
        <f t="shared" si="13"/>
        <v>8750</v>
      </c>
      <c r="AC19" s="27">
        <f t="shared" si="13"/>
        <v>9200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</row>
    <row r="20" spans="1:104" s="1" customFormat="1" ht="18" customHeight="1">
      <c r="A20" s="9" t="s">
        <v>89</v>
      </c>
      <c r="B20" s="51" t="s">
        <v>71</v>
      </c>
      <c r="C20" s="49" t="s">
        <v>90</v>
      </c>
      <c r="D20" s="49" t="s">
        <v>91</v>
      </c>
      <c r="E20" s="49" t="s">
        <v>92</v>
      </c>
      <c r="F20" s="57"/>
      <c r="G20" s="49"/>
      <c r="H20" s="55"/>
      <c r="I20" s="54"/>
      <c r="J20" s="49" t="s">
        <v>93</v>
      </c>
      <c r="K20" s="49" t="s">
        <v>94</v>
      </c>
      <c r="L20" s="49"/>
      <c r="M20" s="44"/>
      <c r="N20" s="22" t="s">
        <v>10</v>
      </c>
      <c r="O20" s="23" t="s">
        <v>89</v>
      </c>
      <c r="P20" s="24">
        <v>500</v>
      </c>
      <c r="Q20" s="24">
        <v>3800</v>
      </c>
      <c r="R20" s="24">
        <v>1300</v>
      </c>
      <c r="S20" s="28">
        <f>$Q$20+$R$20+(S$5-1)*$P$20</f>
        <v>5100</v>
      </c>
      <c r="T20" s="28">
        <f aca="true" t="shared" si="14" ref="T20:AA20">$Q$20+$R$20+(T$5-1)*$P$20</f>
        <v>5600</v>
      </c>
      <c r="U20" s="28">
        <f t="shared" si="14"/>
        <v>6100</v>
      </c>
      <c r="V20" s="28">
        <f t="shared" si="14"/>
        <v>6600</v>
      </c>
      <c r="W20" s="28">
        <f t="shared" si="14"/>
        <v>7100</v>
      </c>
      <c r="X20" s="24">
        <f t="shared" si="14"/>
        <v>7600</v>
      </c>
      <c r="Y20" s="24">
        <f t="shared" si="14"/>
        <v>8100</v>
      </c>
      <c r="Z20" s="24">
        <f t="shared" si="14"/>
        <v>8600</v>
      </c>
      <c r="AA20" s="24">
        <f t="shared" si="14"/>
        <v>9100</v>
      </c>
      <c r="AB20" s="35"/>
      <c r="AC20" s="35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</row>
    <row r="21" spans="1:104" s="1" customFormat="1" ht="16.5" customHeight="1">
      <c r="A21" s="17" t="s">
        <v>89</v>
      </c>
      <c r="B21" s="51"/>
      <c r="C21" s="49"/>
      <c r="D21" s="49"/>
      <c r="E21" s="49"/>
      <c r="F21" s="58"/>
      <c r="G21" s="49"/>
      <c r="H21" s="55"/>
      <c r="I21" s="54"/>
      <c r="J21" s="49"/>
      <c r="K21" s="49"/>
      <c r="L21" s="49"/>
      <c r="M21" s="44"/>
      <c r="N21" s="22" t="s">
        <v>11</v>
      </c>
      <c r="O21" s="28" t="s">
        <v>89</v>
      </c>
      <c r="P21" s="24">
        <v>500</v>
      </c>
      <c r="Q21" s="24">
        <v>3800</v>
      </c>
      <c r="R21" s="24">
        <v>1500</v>
      </c>
      <c r="S21" s="28">
        <f>$Q$21+$R$21+(S$5-1)*$P$21</f>
        <v>5300</v>
      </c>
      <c r="T21" s="28">
        <f aca="true" t="shared" si="15" ref="T21:AC21">$Q$21+$R$21+(T$5-1)*$P$21</f>
        <v>5800</v>
      </c>
      <c r="U21" s="28">
        <f t="shared" si="15"/>
        <v>6300</v>
      </c>
      <c r="V21" s="28">
        <f t="shared" si="15"/>
        <v>6800</v>
      </c>
      <c r="W21" s="28">
        <f t="shared" si="15"/>
        <v>7300</v>
      </c>
      <c r="X21" s="24">
        <f t="shared" si="15"/>
        <v>7800</v>
      </c>
      <c r="Y21" s="24">
        <f t="shared" si="15"/>
        <v>8300</v>
      </c>
      <c r="Z21" s="24">
        <f t="shared" si="15"/>
        <v>8800</v>
      </c>
      <c r="AA21" s="24">
        <f t="shared" si="15"/>
        <v>9300</v>
      </c>
      <c r="AB21" s="24">
        <f t="shared" si="15"/>
        <v>9800</v>
      </c>
      <c r="AC21" s="24">
        <f t="shared" si="15"/>
        <v>10300</v>
      </c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</row>
    <row r="22" spans="1:104" s="1" customFormat="1" ht="24" customHeight="1">
      <c r="A22" s="13" t="s">
        <v>95</v>
      </c>
      <c r="B22" s="50" t="s">
        <v>96</v>
      </c>
      <c r="C22" s="42" t="s">
        <v>97</v>
      </c>
      <c r="D22" s="42" t="s">
        <v>98</v>
      </c>
      <c r="E22" s="42" t="s">
        <v>99</v>
      </c>
      <c r="F22" s="40" t="s">
        <v>100</v>
      </c>
      <c r="G22" s="42"/>
      <c r="H22" s="56"/>
      <c r="I22" s="50" t="s">
        <v>101</v>
      </c>
      <c r="J22" s="42" t="s">
        <v>102</v>
      </c>
      <c r="K22" s="42" t="s">
        <v>103</v>
      </c>
      <c r="L22" s="42" t="s">
        <v>104</v>
      </c>
      <c r="M22" s="43"/>
      <c r="N22" s="25" t="s">
        <v>10</v>
      </c>
      <c r="O22" s="26" t="s">
        <v>95</v>
      </c>
      <c r="P22" s="27">
        <v>600</v>
      </c>
      <c r="Q22" s="27">
        <v>4200</v>
      </c>
      <c r="R22" s="27">
        <v>1300</v>
      </c>
      <c r="S22" s="29">
        <f>$Q$22+$R$22+(S$5-1)*$P$22</f>
        <v>5500</v>
      </c>
      <c r="T22" s="29">
        <f aca="true" t="shared" si="16" ref="T22:AA22">$Q$22+$R$22+(T$5-1)*$P$22</f>
        <v>6100</v>
      </c>
      <c r="U22" s="29">
        <f t="shared" si="16"/>
        <v>6700</v>
      </c>
      <c r="V22" s="29">
        <f t="shared" si="16"/>
        <v>7300</v>
      </c>
      <c r="W22" s="29">
        <f t="shared" si="16"/>
        <v>7900</v>
      </c>
      <c r="X22" s="27">
        <f t="shared" si="16"/>
        <v>8500</v>
      </c>
      <c r="Y22" s="27">
        <f t="shared" si="16"/>
        <v>9100</v>
      </c>
      <c r="Z22" s="27">
        <f t="shared" si="16"/>
        <v>9700</v>
      </c>
      <c r="AA22" s="27">
        <f t="shared" si="16"/>
        <v>10300</v>
      </c>
      <c r="AB22" s="37"/>
      <c r="AC22" s="37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</row>
    <row r="23" spans="1:104" s="1" customFormat="1" ht="21.75" customHeight="1">
      <c r="A23" s="13" t="s">
        <v>95</v>
      </c>
      <c r="B23" s="50"/>
      <c r="C23" s="42"/>
      <c r="D23" s="42"/>
      <c r="E23" s="42"/>
      <c r="F23" s="41"/>
      <c r="G23" s="42"/>
      <c r="H23" s="56"/>
      <c r="I23" s="50"/>
      <c r="J23" s="42"/>
      <c r="K23" s="42"/>
      <c r="L23" s="42"/>
      <c r="M23" s="43"/>
      <c r="N23" s="25" t="s">
        <v>11</v>
      </c>
      <c r="O23" s="29" t="s">
        <v>95</v>
      </c>
      <c r="P23" s="27">
        <v>600</v>
      </c>
      <c r="Q23" s="27">
        <v>4200</v>
      </c>
      <c r="R23" s="27">
        <v>1500</v>
      </c>
      <c r="S23" s="29">
        <f>$Q$23+$R$23+(S$5-1)*$P$23</f>
        <v>5700</v>
      </c>
      <c r="T23" s="29">
        <f aca="true" t="shared" si="17" ref="T23:AC23">$Q$23+$R$23+(T$5-1)*$P$23</f>
        <v>6300</v>
      </c>
      <c r="U23" s="29">
        <f t="shared" si="17"/>
        <v>6900</v>
      </c>
      <c r="V23" s="29">
        <f t="shared" si="17"/>
        <v>7500</v>
      </c>
      <c r="W23" s="29">
        <f t="shared" si="17"/>
        <v>8100</v>
      </c>
      <c r="X23" s="27">
        <f t="shared" si="17"/>
        <v>8700</v>
      </c>
      <c r="Y23" s="27">
        <f t="shared" si="17"/>
        <v>9300</v>
      </c>
      <c r="Z23" s="27">
        <f t="shared" si="17"/>
        <v>9900</v>
      </c>
      <c r="AA23" s="27">
        <f t="shared" si="17"/>
        <v>10500</v>
      </c>
      <c r="AB23" s="27">
        <f t="shared" si="17"/>
        <v>11100</v>
      </c>
      <c r="AC23" s="27">
        <f t="shared" si="17"/>
        <v>11700</v>
      </c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</row>
    <row r="24" spans="1:104" s="1" customFormat="1" ht="19.5" customHeight="1">
      <c r="A24" s="9" t="s">
        <v>105</v>
      </c>
      <c r="B24" s="51" t="s">
        <v>106</v>
      </c>
      <c r="C24" s="49" t="s">
        <v>107</v>
      </c>
      <c r="D24" s="49" t="s">
        <v>108</v>
      </c>
      <c r="E24" s="49" t="s">
        <v>109</v>
      </c>
      <c r="F24" s="57"/>
      <c r="G24" s="49"/>
      <c r="H24" s="52"/>
      <c r="I24" s="51"/>
      <c r="J24" s="49" t="s">
        <v>110</v>
      </c>
      <c r="K24" s="49" t="s">
        <v>111</v>
      </c>
      <c r="L24" s="49" t="s">
        <v>112</v>
      </c>
      <c r="M24" s="44"/>
      <c r="N24" s="22" t="s">
        <v>10</v>
      </c>
      <c r="O24" s="23" t="s">
        <v>105</v>
      </c>
      <c r="P24" s="24">
        <v>700</v>
      </c>
      <c r="Q24" s="24">
        <v>4600</v>
      </c>
      <c r="R24" s="24">
        <v>1400</v>
      </c>
      <c r="S24" s="28">
        <f>$Q$24+$R$24+(S$5-1)*$P$24</f>
        <v>6000</v>
      </c>
      <c r="T24" s="28">
        <f aca="true" t="shared" si="18" ref="T24:AA24">$Q$24+$R$24+(T$5-1)*$P$24</f>
        <v>6700</v>
      </c>
      <c r="U24" s="28">
        <f t="shared" si="18"/>
        <v>7400</v>
      </c>
      <c r="V24" s="28">
        <f t="shared" si="18"/>
        <v>8100</v>
      </c>
      <c r="W24" s="28">
        <f t="shared" si="18"/>
        <v>8800</v>
      </c>
      <c r="X24" s="24">
        <f t="shared" si="18"/>
        <v>9500</v>
      </c>
      <c r="Y24" s="24">
        <f t="shared" si="18"/>
        <v>10200</v>
      </c>
      <c r="Z24" s="24">
        <f t="shared" si="18"/>
        <v>10900</v>
      </c>
      <c r="AA24" s="24">
        <f t="shared" si="18"/>
        <v>11600</v>
      </c>
      <c r="AB24" s="35"/>
      <c r="AC24" s="35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</row>
    <row r="25" spans="1:104" s="1" customFormat="1" ht="15.75" customHeight="1">
      <c r="A25" s="9" t="s">
        <v>105</v>
      </c>
      <c r="B25" s="51"/>
      <c r="C25" s="49"/>
      <c r="D25" s="49"/>
      <c r="E25" s="49"/>
      <c r="F25" s="58"/>
      <c r="G25" s="49"/>
      <c r="H25" s="52"/>
      <c r="I25" s="51"/>
      <c r="J25" s="49"/>
      <c r="K25" s="49"/>
      <c r="L25" s="49"/>
      <c r="M25" s="44"/>
      <c r="N25" s="22" t="s">
        <v>11</v>
      </c>
      <c r="O25" s="28" t="s">
        <v>105</v>
      </c>
      <c r="P25" s="24">
        <v>700</v>
      </c>
      <c r="Q25" s="24">
        <v>4600</v>
      </c>
      <c r="R25" s="24">
        <v>1600</v>
      </c>
      <c r="S25" s="28">
        <f>$Q$25+$R$25+(S$5-1)*$P$25</f>
        <v>6200</v>
      </c>
      <c r="T25" s="28">
        <f aca="true" t="shared" si="19" ref="T25:AC25">$Q$25+$R$25+(T$5-1)*$P$25</f>
        <v>6900</v>
      </c>
      <c r="U25" s="28">
        <f t="shared" si="19"/>
        <v>7600</v>
      </c>
      <c r="V25" s="28">
        <f t="shared" si="19"/>
        <v>8300</v>
      </c>
      <c r="W25" s="28">
        <f t="shared" si="19"/>
        <v>9000</v>
      </c>
      <c r="X25" s="24">
        <f t="shared" si="19"/>
        <v>9700</v>
      </c>
      <c r="Y25" s="24">
        <f t="shared" si="19"/>
        <v>10400</v>
      </c>
      <c r="Z25" s="24">
        <f t="shared" si="19"/>
        <v>11100</v>
      </c>
      <c r="AA25" s="24">
        <f t="shared" si="19"/>
        <v>11800</v>
      </c>
      <c r="AB25" s="24">
        <f t="shared" si="19"/>
        <v>12500</v>
      </c>
      <c r="AC25" s="24">
        <f t="shared" si="19"/>
        <v>13200</v>
      </c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</row>
    <row r="26" spans="1:104" s="1" customFormat="1" ht="24" customHeight="1">
      <c r="A26" s="13" t="s">
        <v>113</v>
      </c>
      <c r="B26" s="50" t="s">
        <v>114</v>
      </c>
      <c r="C26" s="42" t="s">
        <v>115</v>
      </c>
      <c r="D26" s="42"/>
      <c r="E26" s="42"/>
      <c r="F26" s="40" t="s">
        <v>116</v>
      </c>
      <c r="G26" s="42" t="s">
        <v>117</v>
      </c>
      <c r="H26" s="43"/>
      <c r="I26" s="50" t="s">
        <v>118</v>
      </c>
      <c r="J26" s="42" t="s">
        <v>119</v>
      </c>
      <c r="K26" s="42" t="s">
        <v>120</v>
      </c>
      <c r="L26" s="42" t="s">
        <v>121</v>
      </c>
      <c r="M26" s="43"/>
      <c r="N26" s="25" t="s">
        <v>10</v>
      </c>
      <c r="O26" s="26" t="s">
        <v>113</v>
      </c>
      <c r="P26" s="27">
        <v>1200</v>
      </c>
      <c r="Q26" s="27">
        <v>5500</v>
      </c>
      <c r="R26" s="27">
        <v>2000</v>
      </c>
      <c r="S26" s="29">
        <f>$Q$26+$R$26+(S$5-1)*$P$26</f>
        <v>7500</v>
      </c>
      <c r="T26" s="29">
        <f aca="true" t="shared" si="20" ref="T26:AA26">$Q$26+$R$26+(T$5-1)*$P$26</f>
        <v>8700</v>
      </c>
      <c r="U26" s="29">
        <f t="shared" si="20"/>
        <v>9900</v>
      </c>
      <c r="V26" s="29">
        <f t="shared" si="20"/>
        <v>11100</v>
      </c>
      <c r="W26" s="29">
        <f t="shared" si="20"/>
        <v>12300</v>
      </c>
      <c r="X26" s="27">
        <f t="shared" si="20"/>
        <v>13500</v>
      </c>
      <c r="Y26" s="27">
        <f t="shared" si="20"/>
        <v>14700</v>
      </c>
      <c r="Z26" s="27">
        <f t="shared" si="20"/>
        <v>15900</v>
      </c>
      <c r="AA26" s="27">
        <f t="shared" si="20"/>
        <v>17100</v>
      </c>
      <c r="AB26" s="37"/>
      <c r="AC26" s="37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</row>
    <row r="27" spans="1:104" s="1" customFormat="1" ht="25.5" customHeight="1">
      <c r="A27" s="13" t="s">
        <v>113</v>
      </c>
      <c r="B27" s="50"/>
      <c r="C27" s="42"/>
      <c r="D27" s="42"/>
      <c r="E27" s="42"/>
      <c r="F27" s="41"/>
      <c r="G27" s="42"/>
      <c r="H27" s="43"/>
      <c r="I27" s="50"/>
      <c r="J27" s="42"/>
      <c r="K27" s="42"/>
      <c r="L27" s="42"/>
      <c r="M27" s="43"/>
      <c r="N27" s="25" t="s">
        <v>11</v>
      </c>
      <c r="O27" s="29" t="s">
        <v>113</v>
      </c>
      <c r="P27" s="27">
        <v>1000</v>
      </c>
      <c r="Q27" s="27">
        <v>5500</v>
      </c>
      <c r="R27" s="27">
        <v>2500</v>
      </c>
      <c r="S27" s="29">
        <f>$Q$27+$R$27+(S$5-1)*$P$27</f>
        <v>8000</v>
      </c>
      <c r="T27" s="29">
        <f aca="true" t="shared" si="21" ref="T27:AC27">$Q$27+$R$27+(T$5-1)*$P$27</f>
        <v>9000</v>
      </c>
      <c r="U27" s="29">
        <f t="shared" si="21"/>
        <v>10000</v>
      </c>
      <c r="V27" s="29">
        <f t="shared" si="21"/>
        <v>11000</v>
      </c>
      <c r="W27" s="29">
        <f t="shared" si="21"/>
        <v>12000</v>
      </c>
      <c r="X27" s="27">
        <f t="shared" si="21"/>
        <v>13000</v>
      </c>
      <c r="Y27" s="27">
        <f t="shared" si="21"/>
        <v>14000</v>
      </c>
      <c r="Z27" s="27">
        <f t="shared" si="21"/>
        <v>15000</v>
      </c>
      <c r="AA27" s="27">
        <f t="shared" si="21"/>
        <v>16000</v>
      </c>
      <c r="AB27" s="27">
        <f t="shared" si="21"/>
        <v>17000</v>
      </c>
      <c r="AC27" s="27">
        <f t="shared" si="21"/>
        <v>18000</v>
      </c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</row>
    <row r="28" spans="1:104" s="1" customFormat="1" ht="24.75" customHeight="1">
      <c r="A28" s="9" t="s">
        <v>122</v>
      </c>
      <c r="B28" s="10" t="s">
        <v>123</v>
      </c>
      <c r="C28" s="49" t="s">
        <v>124</v>
      </c>
      <c r="D28" s="49"/>
      <c r="E28" s="49"/>
      <c r="F28" s="11"/>
      <c r="G28" s="11"/>
      <c r="H28" s="12" t="s">
        <v>124</v>
      </c>
      <c r="I28" s="10"/>
      <c r="J28" s="49" t="s">
        <v>124</v>
      </c>
      <c r="K28" s="49"/>
      <c r="L28" s="49"/>
      <c r="M28" s="44"/>
      <c r="N28" s="22"/>
      <c r="O28" s="28" t="s">
        <v>122</v>
      </c>
      <c r="P28" s="24">
        <v>1500</v>
      </c>
      <c r="Q28" s="24">
        <v>8000</v>
      </c>
      <c r="R28" s="24">
        <v>2000</v>
      </c>
      <c r="S28" s="28">
        <f>$Q$28+$R$28+(S$5-1)*$P$28</f>
        <v>10000</v>
      </c>
      <c r="T28" s="28">
        <f aca="true" t="shared" si="22" ref="T28:AC28">$Q$28+$R$28+(T$5-1)*$P$28</f>
        <v>11500</v>
      </c>
      <c r="U28" s="28">
        <f t="shared" si="22"/>
        <v>13000</v>
      </c>
      <c r="V28" s="28">
        <f t="shared" si="22"/>
        <v>14500</v>
      </c>
      <c r="W28" s="28">
        <f t="shared" si="22"/>
        <v>16000</v>
      </c>
      <c r="X28" s="24">
        <f t="shared" si="22"/>
        <v>17500</v>
      </c>
      <c r="Y28" s="24">
        <f t="shared" si="22"/>
        <v>19000</v>
      </c>
      <c r="Z28" s="24">
        <f t="shared" si="22"/>
        <v>20500</v>
      </c>
      <c r="AA28" s="24">
        <f t="shared" si="22"/>
        <v>22000</v>
      </c>
      <c r="AB28" s="24">
        <f t="shared" si="22"/>
        <v>23500</v>
      </c>
      <c r="AC28" s="24">
        <f t="shared" si="22"/>
        <v>25000</v>
      </c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</row>
    <row r="29" spans="1:29" ht="17.25" customHeight="1">
      <c r="A29" s="13" t="s">
        <v>125</v>
      </c>
      <c r="B29" s="63" t="s">
        <v>126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25"/>
      <c r="O29" s="29" t="s">
        <v>125</v>
      </c>
      <c r="P29" s="27">
        <v>1500</v>
      </c>
      <c r="Q29" s="27">
        <v>8800</v>
      </c>
      <c r="R29" s="27">
        <v>4000</v>
      </c>
      <c r="S29" s="29">
        <f>$Q$29+$R$29+(S$5-1)*$P$29</f>
        <v>12800</v>
      </c>
      <c r="T29" s="29">
        <f aca="true" t="shared" si="23" ref="T29:AC29">$Q$29+$R$29+(T$5-1)*$P$29</f>
        <v>14300</v>
      </c>
      <c r="U29" s="29">
        <f t="shared" si="23"/>
        <v>15800</v>
      </c>
      <c r="V29" s="29">
        <f t="shared" si="23"/>
        <v>17300</v>
      </c>
      <c r="W29" s="29">
        <f t="shared" si="23"/>
        <v>18800</v>
      </c>
      <c r="X29" s="27">
        <f t="shared" si="23"/>
        <v>20300</v>
      </c>
      <c r="Y29" s="27">
        <f t="shared" si="23"/>
        <v>21800</v>
      </c>
      <c r="Z29" s="27">
        <f t="shared" si="23"/>
        <v>23300</v>
      </c>
      <c r="AA29" s="27">
        <f t="shared" si="23"/>
        <v>24800</v>
      </c>
      <c r="AB29" s="27">
        <f t="shared" si="23"/>
        <v>26300</v>
      </c>
      <c r="AC29" s="27">
        <f t="shared" si="23"/>
        <v>27800</v>
      </c>
    </row>
    <row r="30" spans="1:29" ht="16.5" customHeight="1">
      <c r="A30" s="9" t="s">
        <v>127</v>
      </c>
      <c r="B30" s="66" t="s">
        <v>128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22"/>
      <c r="O30" s="28" t="s">
        <v>127</v>
      </c>
      <c r="P30" s="24">
        <v>2500</v>
      </c>
      <c r="Q30" s="24">
        <v>9600</v>
      </c>
      <c r="R30" s="24">
        <v>6000</v>
      </c>
      <c r="S30" s="28">
        <f>$Q$30+$R$30+(S$5-1)*$P$30</f>
        <v>15600</v>
      </c>
      <c r="T30" s="28">
        <f aca="true" t="shared" si="24" ref="T30:AC30">$Q$30+$R$30+(T$5-1)*$P$30</f>
        <v>18100</v>
      </c>
      <c r="U30" s="28">
        <f t="shared" si="24"/>
        <v>20600</v>
      </c>
      <c r="V30" s="28">
        <f t="shared" si="24"/>
        <v>23100</v>
      </c>
      <c r="W30" s="28">
        <f t="shared" si="24"/>
        <v>25600</v>
      </c>
      <c r="X30" s="24">
        <f t="shared" si="24"/>
        <v>28100</v>
      </c>
      <c r="Y30" s="24">
        <f t="shared" si="24"/>
        <v>30600</v>
      </c>
      <c r="Z30" s="24">
        <f t="shared" si="24"/>
        <v>33100</v>
      </c>
      <c r="AA30" s="24">
        <f t="shared" si="24"/>
        <v>35600</v>
      </c>
      <c r="AB30" s="24">
        <f t="shared" si="24"/>
        <v>38100</v>
      </c>
      <c r="AC30" s="24">
        <f t="shared" si="24"/>
        <v>40600</v>
      </c>
    </row>
    <row r="31" spans="1:29" ht="18" customHeight="1">
      <c r="A31" s="18"/>
      <c r="B31" s="69" t="s">
        <v>129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38"/>
      <c r="AB31" s="39"/>
      <c r="AC31" s="39"/>
    </row>
    <row r="32" spans="1:29" ht="13.5" customHeight="1">
      <c r="A32" s="19"/>
      <c r="B32" s="59" t="s">
        <v>130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39"/>
      <c r="AC32" s="39"/>
    </row>
    <row r="33" spans="1:29" ht="36" customHeight="1">
      <c r="A33" s="19"/>
      <c r="B33" s="59" t="s">
        <v>131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</row>
    <row r="34" spans="1:29" ht="15.75" customHeight="1">
      <c r="A34" s="19"/>
      <c r="B34" s="59" t="s">
        <v>132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39"/>
      <c r="AC34" s="39"/>
    </row>
    <row r="35" spans="1:29" ht="15.75" customHeight="1">
      <c r="A35" s="19"/>
      <c r="B35" s="59" t="s">
        <v>133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39"/>
      <c r="AC35" s="39"/>
    </row>
    <row r="36" spans="1:29" ht="13.5" customHeight="1">
      <c r="A36" s="19"/>
      <c r="B36" s="59" t="s">
        <v>134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39"/>
      <c r="AC36" s="39"/>
    </row>
    <row r="37" spans="1:29" ht="24.75" customHeight="1">
      <c r="A37" s="19"/>
      <c r="B37" s="60" t="s">
        <v>135</v>
      </c>
      <c r="C37" s="60"/>
      <c r="D37" s="60"/>
      <c r="E37" s="60"/>
      <c r="F37" s="60"/>
      <c r="G37" s="20"/>
      <c r="H37" s="60" t="s">
        <v>136</v>
      </c>
      <c r="I37" s="60"/>
      <c r="J37" s="60"/>
      <c r="K37" s="60"/>
      <c r="L37" s="60"/>
      <c r="M37" s="30"/>
      <c r="N37" s="60" t="s">
        <v>6</v>
      </c>
      <c r="O37" s="60"/>
      <c r="P37" s="60"/>
      <c r="Q37" s="60"/>
      <c r="R37" s="60"/>
      <c r="S37" s="60"/>
      <c r="T37" s="60"/>
      <c r="U37" s="60"/>
      <c r="V37" s="31"/>
      <c r="W37" s="31"/>
      <c r="X37" s="31"/>
      <c r="Y37" s="31"/>
      <c r="Z37" s="31"/>
      <c r="AA37" s="31"/>
      <c r="AB37" s="31"/>
      <c r="AC37" s="31"/>
    </row>
    <row r="38" spans="1:29" ht="16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ht="16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6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16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6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</sheetData>
  <sheetProtection/>
  <mergeCells count="148">
    <mergeCell ref="A1:AC1"/>
    <mergeCell ref="B2:M2"/>
    <mergeCell ref="N2:AC2"/>
    <mergeCell ref="B3:H3"/>
    <mergeCell ref="I3:M3"/>
    <mergeCell ref="C4:E4"/>
    <mergeCell ref="G4:H4"/>
    <mergeCell ref="J4:M4"/>
    <mergeCell ref="A4:A5"/>
    <mergeCell ref="Q4:Q5"/>
    <mergeCell ref="K5:L5"/>
    <mergeCell ref="C28:E28"/>
    <mergeCell ref="J28:M28"/>
    <mergeCell ref="B29:M29"/>
    <mergeCell ref="B30:M30"/>
    <mergeCell ref="B31:Z31"/>
    <mergeCell ref="B4:B5"/>
    <mergeCell ref="B8:B9"/>
    <mergeCell ref="B10:B11"/>
    <mergeCell ref="B12:B13"/>
    <mergeCell ref="B32:AA32"/>
    <mergeCell ref="B33:AC33"/>
    <mergeCell ref="B34:AA34"/>
    <mergeCell ref="B35:AA35"/>
    <mergeCell ref="B36:AA36"/>
    <mergeCell ref="B37:F37"/>
    <mergeCell ref="H37:L37"/>
    <mergeCell ref="N37:U37"/>
    <mergeCell ref="B14:B15"/>
    <mergeCell ref="B16:B17"/>
    <mergeCell ref="B18:B19"/>
    <mergeCell ref="B20:B21"/>
    <mergeCell ref="B22:B23"/>
    <mergeCell ref="B24:B25"/>
    <mergeCell ref="B26:B2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I4:I5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L8:L9"/>
    <mergeCell ref="L10:L11"/>
    <mergeCell ref="L12:L13"/>
    <mergeCell ref="L14:L15"/>
    <mergeCell ref="L16:L17"/>
    <mergeCell ref="L18:L19"/>
    <mergeCell ref="L20:L21"/>
    <mergeCell ref="L26:L27"/>
    <mergeCell ref="M8:M9"/>
    <mergeCell ref="M10:M11"/>
    <mergeCell ref="M12:M13"/>
    <mergeCell ref="M14:M15"/>
    <mergeCell ref="M16:M17"/>
    <mergeCell ref="M18:M19"/>
    <mergeCell ref="M20:M21"/>
    <mergeCell ref="R4:R5"/>
    <mergeCell ref="C26:E27"/>
    <mergeCell ref="M22:M23"/>
    <mergeCell ref="M24:M25"/>
    <mergeCell ref="M26:M27"/>
    <mergeCell ref="N4:N5"/>
    <mergeCell ref="O4:O5"/>
    <mergeCell ref="P4:P5"/>
    <mergeCell ref="L22:L23"/>
    <mergeCell ref="L24:L25"/>
  </mergeCells>
  <printOptions horizontalCentered="1"/>
  <pageMargins left="0.25" right="0.51" top="0.51" bottom="0.31" header="0.51" footer="0.25"/>
  <pageSetup horizontalDpi="300" verticalDpi="300" orientation="landscape" paperSize="8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Denver</dc:creator>
  <cp:keywords/>
  <dc:description/>
  <cp:lastModifiedBy>Hank</cp:lastModifiedBy>
  <cp:lastPrinted>2008-06-30T01:49:12Z</cp:lastPrinted>
  <dcterms:created xsi:type="dcterms:W3CDTF">2008-04-14T05:09:56Z</dcterms:created>
  <dcterms:modified xsi:type="dcterms:W3CDTF">2021-01-28T17:49:20Z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